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7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64" i="7"/>
  <c r="F63"/>
  <c r="F62"/>
  <c r="F61"/>
  <c r="F60"/>
  <c r="F59"/>
  <c r="F57"/>
  <c r="F56"/>
  <c r="D65"/>
  <c r="F54"/>
  <c r="F53"/>
  <c r="F52"/>
  <c r="F51"/>
  <c r="F50"/>
  <c r="F49"/>
  <c r="F48"/>
  <c r="F47"/>
  <c r="F46"/>
  <c r="F45"/>
  <c r="F44"/>
  <c r="F43"/>
  <c r="F42"/>
  <c r="F41"/>
  <c r="F40"/>
  <c r="D55"/>
  <c r="F39"/>
  <c r="F37"/>
  <c r="F36"/>
  <c r="F35"/>
  <c r="F34"/>
  <c r="F33"/>
  <c r="F32"/>
  <c r="F31"/>
  <c r="D38"/>
  <c r="D30"/>
  <c r="F29"/>
  <c r="F30" s="1"/>
  <c r="D28"/>
  <c r="F27"/>
  <c r="F26"/>
  <c r="F28" s="1"/>
  <c r="F24"/>
  <c r="F23"/>
  <c r="F22"/>
  <c r="F21"/>
  <c r="F20"/>
  <c r="F19"/>
  <c r="F18"/>
  <c r="F17"/>
  <c r="F16"/>
  <c r="F15"/>
  <c r="F14"/>
  <c r="F13"/>
  <c r="F12"/>
  <c r="F11"/>
  <c r="F10"/>
  <c r="F9"/>
  <c r="F8"/>
  <c r="F6"/>
  <c r="F38" l="1"/>
  <c r="F55"/>
  <c r="D25"/>
  <c r="F7"/>
  <c r="F58"/>
  <c r="F25" l="1"/>
  <c r="D66"/>
  <c r="F65"/>
  <c r="F66" l="1"/>
</calcChain>
</file>

<file path=xl/sharedStrings.xml><?xml version="1.0" encoding="utf-8"?>
<sst xmlns="http://schemas.openxmlformats.org/spreadsheetml/2006/main" count="48" uniqueCount="32">
  <si>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</si>
  <si>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</si>
  <si>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</si>
  <si>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</si>
  <si>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</si>
  <si>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</si>
  <si>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</si>
  <si>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</si>
  <si>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</si>
  <si>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</si>
  <si>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</si>
  <si>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</si>
  <si>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</si>
  <si>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</si>
  <si>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</si>
  <si>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</si>
  <si>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</si>
  <si>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</si>
  <si>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</si>
  <si>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</si>
  <si>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</si>
  <si>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</si>
  <si>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</si>
  <si>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</si>
  <si>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</si>
  <si>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</si>
  <si>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</si>
  <si>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</si>
  <si>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</si>
  <si>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2025 год</t>
  </si>
  <si>
    <t>Педиатрия</t>
  </si>
  <si>
    <t xml:space="preserve">к Решению Комиссии по разработке Территориальной программы ОМС на 2025 год от "28" октября 2025г.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</si>
</sst>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69"/>
  <sheetViews>
    <sheetView tabSelected="1" zoomScale="80" zoomScaleNormal="80" workbookViewId="0">
      <selection activeCell="L15" sqref="L15"/>
    </sheetView>
  </sheetViews>
  <sheetFormatPr defaultColWidth="9.42578125" defaultRowHeight="15"/>
  <cols>
    <col min="1" max="1" width="24.5703125" style="1" customWidth="1"/>
    <col min="2" max="2" width="27.5703125" style="2" customWidth="1"/>
    <col min="3" max="3" width="8.28515625" style="5" customWidth="1"/>
    <col min="4" max="4" width="12.7109375" style="1" customWidth="1"/>
    <col min="5" max="5" width="21.5703125" style="1" customWidth="1"/>
    <col min="6" max="6" width="21.7109375" style="1" customWidth="1"/>
    <col min="7" max="7" width="17.140625" style="1" customWidth="1"/>
    <col min="8" max="16384" width="9.42578125" style="1"/>
  </cols>
  <sheetData>
    <row r="1" spans="1:6" s="7" customFormat="1">
      <c r="A1" s="50" t="s">
        <v>9</v>
      </c>
      <c r="B1" s="50"/>
      <c r="C1" s="50"/>
      <c r="D1" s="50"/>
      <c r="E1" s="50"/>
      <c r="F1" s="50"/>
    </row>
    <row r="2" spans="1:6" s="7" customFormat="1" ht="33" customHeight="1">
      <c r="A2" s="51" t="s">
        <v>31</v>
      </c>
      <c r="B2" s="51"/>
      <c r="C2" s="51"/>
      <c r="D2" s="51"/>
      <c r="E2" s="51"/>
      <c r="F2" s="51"/>
    </row>
    <row r="3" spans="1:6" ht="14.85" customHeight="1">
      <c r="A3" s="52" t="s">
        <v>29</v>
      </c>
      <c r="B3" s="52"/>
      <c r="C3" s="52"/>
      <c r="D3" s="52"/>
      <c r="E3" s="52"/>
      <c r="F3" s="52"/>
    </row>
    <row r="4" spans="1:6" ht="73.5" customHeight="1">
      <c r="A4" s="52"/>
      <c r="B4" s="52"/>
      <c r="C4" s="52"/>
      <c r="D4" s="52"/>
      <c r="E4" s="52"/>
      <c r="F4" s="52"/>
    </row>
    <row r="5" spans="1:6" ht="81.75" customHeight="1">
      <c r="A5" s="8" t="s">
        <v>10</v>
      </c>
      <c r="B5" s="8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53" t="s">
        <v>4</v>
      </c>
      <c r="B6" s="43" t="s">
        <v>12</v>
      </c>
      <c r="C6" s="14">
        <v>5</v>
      </c>
      <c r="D6" s="9">
        <v>27</v>
      </c>
      <c r="E6" s="9">
        <v>175846</v>
      </c>
      <c r="F6" s="9">
        <f>D6*E6</f>
        <v>4747842</v>
      </c>
    </row>
    <row r="7" spans="1:6" ht="19.350000000000001" customHeight="1">
      <c r="A7" s="53"/>
      <c r="B7" s="55" t="s">
        <v>13</v>
      </c>
      <c r="C7" s="15">
        <v>12</v>
      </c>
      <c r="D7" s="10">
        <v>63</v>
      </c>
      <c r="E7" s="10">
        <v>214238</v>
      </c>
      <c r="F7" s="9">
        <f t="shared" ref="F7:F24" si="0">D7*E7</f>
        <v>13496994</v>
      </c>
    </row>
    <row r="8" spans="1:6" ht="19.350000000000001" customHeight="1">
      <c r="A8" s="53"/>
      <c r="B8" s="56"/>
      <c r="C8" s="15">
        <v>16</v>
      </c>
      <c r="D8" s="10">
        <v>0</v>
      </c>
      <c r="E8" s="10">
        <v>395517</v>
      </c>
      <c r="F8" s="9">
        <f t="shared" si="0"/>
        <v>0</v>
      </c>
    </row>
    <row r="9" spans="1:6" ht="15.75" customHeight="1">
      <c r="A9" s="53"/>
      <c r="B9" s="54" t="s">
        <v>16</v>
      </c>
      <c r="C9" s="49">
        <v>31</v>
      </c>
      <c r="D9" s="49">
        <v>47</v>
      </c>
      <c r="E9" s="10">
        <v>81502</v>
      </c>
      <c r="F9" s="9">
        <f t="shared" si="0"/>
        <v>3830594</v>
      </c>
    </row>
    <row r="10" spans="1:6" ht="15.75" customHeight="1">
      <c r="A10" s="53"/>
      <c r="B10" s="54"/>
      <c r="C10" s="49">
        <v>32</v>
      </c>
      <c r="D10" s="49">
        <v>0</v>
      </c>
      <c r="E10" s="10">
        <v>118242</v>
      </c>
      <c r="F10" s="9">
        <f t="shared" si="0"/>
        <v>0</v>
      </c>
    </row>
    <row r="11" spans="1:6" ht="15.75" customHeight="1">
      <c r="A11" s="53"/>
      <c r="B11" s="54"/>
      <c r="C11" s="49">
        <v>33</v>
      </c>
      <c r="D11" s="49">
        <v>3</v>
      </c>
      <c r="E11" s="10">
        <v>115123</v>
      </c>
      <c r="F11" s="9">
        <f t="shared" si="0"/>
        <v>345369</v>
      </c>
    </row>
    <row r="12" spans="1:6" ht="15.75" customHeight="1">
      <c r="A12" s="53"/>
      <c r="B12" s="54" t="s">
        <v>14</v>
      </c>
      <c r="C12" s="16">
        <v>44</v>
      </c>
      <c r="D12" s="10">
        <v>225</v>
      </c>
      <c r="E12" s="10">
        <v>162947</v>
      </c>
      <c r="F12" s="9">
        <f t="shared" si="0"/>
        <v>36663075</v>
      </c>
    </row>
    <row r="13" spans="1:6" ht="15.75" customHeight="1">
      <c r="A13" s="53"/>
      <c r="B13" s="54"/>
      <c r="C13" s="16">
        <v>45</v>
      </c>
      <c r="D13" s="10">
        <v>67</v>
      </c>
      <c r="E13" s="10">
        <v>195618</v>
      </c>
      <c r="F13" s="9">
        <f t="shared" si="0"/>
        <v>13106406</v>
      </c>
    </row>
    <row r="14" spans="1:6" ht="15.75" customHeight="1">
      <c r="A14" s="53"/>
      <c r="B14" s="54"/>
      <c r="C14" s="16">
        <v>46</v>
      </c>
      <c r="D14" s="10">
        <v>8</v>
      </c>
      <c r="E14" s="10">
        <v>240813</v>
      </c>
      <c r="F14" s="9">
        <f t="shared" si="0"/>
        <v>1926504</v>
      </c>
    </row>
    <row r="15" spans="1:6" ht="15.75" customHeight="1">
      <c r="A15" s="53"/>
      <c r="B15" s="54"/>
      <c r="C15" s="16">
        <v>47</v>
      </c>
      <c r="D15" s="10">
        <v>450</v>
      </c>
      <c r="E15" s="10">
        <v>129966</v>
      </c>
      <c r="F15" s="9">
        <f t="shared" si="0"/>
        <v>58484700</v>
      </c>
    </row>
    <row r="16" spans="1:6" ht="15.75" customHeight="1">
      <c r="A16" s="53"/>
      <c r="B16" s="54"/>
      <c r="C16" s="16">
        <v>48</v>
      </c>
      <c r="D16" s="10">
        <v>100</v>
      </c>
      <c r="E16" s="10">
        <v>157783</v>
      </c>
      <c r="F16" s="9">
        <f t="shared" si="0"/>
        <v>15778300</v>
      </c>
    </row>
    <row r="17" spans="1:6" ht="15.75" customHeight="1">
      <c r="A17" s="53"/>
      <c r="B17" s="54"/>
      <c r="C17" s="16">
        <v>49</v>
      </c>
      <c r="D17" s="10">
        <v>30</v>
      </c>
      <c r="E17" s="10">
        <v>199665</v>
      </c>
      <c r="F17" s="9">
        <f t="shared" si="0"/>
        <v>5989950</v>
      </c>
    </row>
    <row r="18" spans="1:6" ht="15.75" customHeight="1">
      <c r="A18" s="53"/>
      <c r="B18" s="54"/>
      <c r="C18" s="16">
        <v>53</v>
      </c>
      <c r="D18" s="10">
        <v>117</v>
      </c>
      <c r="E18" s="10">
        <v>181744</v>
      </c>
      <c r="F18" s="9">
        <f t="shared" si="0"/>
        <v>21264048</v>
      </c>
    </row>
    <row r="19" spans="1:6" ht="15.75" customHeight="1">
      <c r="A19" s="53"/>
      <c r="B19" s="54"/>
      <c r="C19" s="16">
        <v>55</v>
      </c>
      <c r="D19" s="10">
        <v>143</v>
      </c>
      <c r="E19" s="10">
        <v>277761</v>
      </c>
      <c r="F19" s="9">
        <f t="shared" si="0"/>
        <v>39719823</v>
      </c>
    </row>
    <row r="20" spans="1:6" ht="15.75" customHeight="1">
      <c r="A20" s="53"/>
      <c r="B20" s="54"/>
      <c r="C20" s="16">
        <v>56</v>
      </c>
      <c r="D20" s="10">
        <v>30</v>
      </c>
      <c r="E20" s="10">
        <v>862083</v>
      </c>
      <c r="F20" s="9">
        <f t="shared" si="0"/>
        <v>25862490</v>
      </c>
    </row>
    <row r="21" spans="1:6" ht="18.75" customHeight="1">
      <c r="A21" s="53"/>
      <c r="B21" s="46" t="s">
        <v>15</v>
      </c>
      <c r="C21" s="9">
        <v>71</v>
      </c>
      <c r="D21" s="9">
        <v>44</v>
      </c>
      <c r="E21" s="9">
        <v>365995</v>
      </c>
      <c r="F21" s="9">
        <f t="shared" si="0"/>
        <v>16103780</v>
      </c>
    </row>
    <row r="22" spans="1:6" ht="21.75" customHeight="1">
      <c r="A22" s="53"/>
      <c r="B22" s="57" t="s">
        <v>23</v>
      </c>
      <c r="C22" s="17">
        <v>82</v>
      </c>
      <c r="D22" s="9">
        <v>18</v>
      </c>
      <c r="E22" s="11">
        <v>218122</v>
      </c>
      <c r="F22" s="9">
        <f t="shared" si="0"/>
        <v>3926196</v>
      </c>
    </row>
    <row r="23" spans="1:6" ht="21.75" customHeight="1">
      <c r="A23" s="53"/>
      <c r="B23" s="58"/>
      <c r="C23" s="17">
        <v>83</v>
      </c>
      <c r="D23" s="9">
        <v>0</v>
      </c>
      <c r="E23" s="11">
        <v>237475</v>
      </c>
      <c r="F23" s="9">
        <f t="shared" si="0"/>
        <v>0</v>
      </c>
    </row>
    <row r="24" spans="1:6" ht="21.75" customHeight="1">
      <c r="A24" s="53"/>
      <c r="B24" s="13" t="s">
        <v>19</v>
      </c>
      <c r="C24" s="17">
        <v>87</v>
      </c>
      <c r="D24" s="9">
        <v>10</v>
      </c>
      <c r="E24" s="11">
        <v>243171</v>
      </c>
      <c r="F24" s="9">
        <f t="shared" si="0"/>
        <v>2431710</v>
      </c>
    </row>
    <row r="25" spans="1:6" ht="27.75" customHeight="1">
      <c r="A25" s="53"/>
      <c r="B25" s="24" t="s">
        <v>28</v>
      </c>
      <c r="C25" s="25"/>
      <c r="D25" s="26">
        <f>SUM(D6:D24)</f>
        <v>1382</v>
      </c>
      <c r="E25" s="25"/>
      <c r="F25" s="26">
        <f>SUM(F6:F24)</f>
        <v>263677781</v>
      </c>
    </row>
    <row r="26" spans="1:6" ht="35.25" customHeight="1">
      <c r="A26" s="59" t="s">
        <v>5</v>
      </c>
      <c r="B26" s="47" t="s">
        <v>30</v>
      </c>
      <c r="C26" s="18">
        <v>42</v>
      </c>
      <c r="D26" s="43">
        <v>0</v>
      </c>
      <c r="E26" s="11">
        <v>166477</v>
      </c>
      <c r="F26" s="11">
        <f>D26*E26</f>
        <v>0</v>
      </c>
    </row>
    <row r="27" spans="1:6" ht="35.25" customHeight="1">
      <c r="A27" s="60"/>
      <c r="B27" s="47" t="s">
        <v>19</v>
      </c>
      <c r="C27" s="19">
        <v>87</v>
      </c>
      <c r="D27" s="12">
        <v>25</v>
      </c>
      <c r="E27" s="20">
        <v>243171</v>
      </c>
      <c r="F27" s="11">
        <f>D27*E27</f>
        <v>6079275</v>
      </c>
    </row>
    <row r="28" spans="1:6" ht="31.5" customHeight="1">
      <c r="A28" s="61"/>
      <c r="B28" s="24" t="s">
        <v>28</v>
      </c>
      <c r="C28" s="27"/>
      <c r="D28" s="27">
        <f>SUM(D26:D27)</f>
        <v>25</v>
      </c>
      <c r="E28" s="27"/>
      <c r="F28" s="27">
        <f>SUM(F26:F27)</f>
        <v>6079275</v>
      </c>
    </row>
    <row r="29" spans="1:6" ht="30" customHeight="1">
      <c r="A29" s="62" t="s">
        <v>6</v>
      </c>
      <c r="B29" s="45" t="s">
        <v>17</v>
      </c>
      <c r="C29" s="43">
        <v>21</v>
      </c>
      <c r="D29" s="43">
        <v>520</v>
      </c>
      <c r="E29" s="11">
        <v>250993</v>
      </c>
      <c r="F29" s="11">
        <f>D29*E29</f>
        <v>130516360</v>
      </c>
    </row>
    <row r="30" spans="1:6" s="36" customFormat="1" ht="31.5" customHeight="1">
      <c r="A30" s="63"/>
      <c r="B30" s="37" t="s">
        <v>28</v>
      </c>
      <c r="C30" s="41"/>
      <c r="D30" s="42">
        <f t="shared" ref="D30" si="1">SUM(D29:D29)</f>
        <v>520</v>
      </c>
      <c r="E30" s="42"/>
      <c r="F30" s="42">
        <f>SUM(F29:F29)</f>
        <v>130516360</v>
      </c>
    </row>
    <row r="31" spans="1:6" ht="20.85" customHeight="1">
      <c r="A31" s="59" t="s">
        <v>7</v>
      </c>
      <c r="B31" s="65" t="s">
        <v>20</v>
      </c>
      <c r="C31" s="43">
        <v>1</v>
      </c>
      <c r="D31" s="43">
        <v>50</v>
      </c>
      <c r="E31" s="21">
        <v>171506</v>
      </c>
      <c r="F31" s="11">
        <f>D31*E31</f>
        <v>8575300</v>
      </c>
    </row>
    <row r="32" spans="1:6" ht="20.85" customHeight="1">
      <c r="A32" s="60"/>
      <c r="B32" s="66"/>
      <c r="C32" s="43">
        <v>2</v>
      </c>
      <c r="D32" s="43">
        <v>70</v>
      </c>
      <c r="E32" s="22">
        <v>262515</v>
      </c>
      <c r="F32" s="11">
        <f t="shared" ref="F32:F37" si="2">D32*E32</f>
        <v>18376050</v>
      </c>
    </row>
    <row r="33" spans="1:6" ht="18.75" customHeight="1">
      <c r="A33" s="60"/>
      <c r="B33" s="57" t="s">
        <v>18</v>
      </c>
      <c r="C33" s="43">
        <v>19</v>
      </c>
      <c r="D33" s="43">
        <v>130</v>
      </c>
      <c r="E33" s="11">
        <v>328020</v>
      </c>
      <c r="F33" s="11">
        <f t="shared" si="2"/>
        <v>42642600</v>
      </c>
    </row>
    <row r="34" spans="1:6" ht="18.75" customHeight="1">
      <c r="A34" s="60"/>
      <c r="B34" s="58"/>
      <c r="C34" s="43">
        <v>20</v>
      </c>
      <c r="D34" s="43">
        <v>20</v>
      </c>
      <c r="E34" s="43">
        <v>675272</v>
      </c>
      <c r="F34" s="11">
        <f t="shared" si="2"/>
        <v>13505440</v>
      </c>
    </row>
    <row r="35" spans="1:6" ht="23.25" customHeight="1">
      <c r="A35" s="60"/>
      <c r="B35" s="48" t="s">
        <v>16</v>
      </c>
      <c r="C35" s="43">
        <v>31</v>
      </c>
      <c r="D35" s="43">
        <v>0</v>
      </c>
      <c r="E35" s="11">
        <v>81502</v>
      </c>
      <c r="F35" s="11">
        <f t="shared" si="2"/>
        <v>0</v>
      </c>
    </row>
    <row r="36" spans="1:6" ht="22.5" customHeight="1">
      <c r="A36" s="60"/>
      <c r="B36" s="57" t="s">
        <v>23</v>
      </c>
      <c r="C36" s="43">
        <v>82</v>
      </c>
      <c r="D36" s="43">
        <v>11</v>
      </c>
      <c r="E36" s="9">
        <v>218122</v>
      </c>
      <c r="F36" s="11">
        <f t="shared" si="2"/>
        <v>2399342</v>
      </c>
    </row>
    <row r="37" spans="1:6" ht="22.5" customHeight="1">
      <c r="A37" s="60"/>
      <c r="B37" s="58"/>
      <c r="C37" s="43">
        <v>84</v>
      </c>
      <c r="D37" s="43">
        <v>3</v>
      </c>
      <c r="E37" s="9">
        <v>267658</v>
      </c>
      <c r="F37" s="11">
        <f t="shared" si="2"/>
        <v>802974</v>
      </c>
    </row>
    <row r="38" spans="1:6" ht="27" customHeight="1">
      <c r="A38" s="64"/>
      <c r="B38" s="28" t="s">
        <v>28</v>
      </c>
      <c r="C38" s="29"/>
      <c r="D38" s="30">
        <f>SUM(D31:D37)</f>
        <v>284</v>
      </c>
      <c r="E38" s="29"/>
      <c r="F38" s="30">
        <f>SUM(F31:F37)</f>
        <v>86301706</v>
      </c>
    </row>
    <row r="39" spans="1:6" ht="42.75" customHeight="1">
      <c r="A39" s="59" t="s">
        <v>8</v>
      </c>
      <c r="B39" s="45" t="s">
        <v>20</v>
      </c>
      <c r="C39" s="43">
        <v>2</v>
      </c>
      <c r="D39" s="43">
        <v>46</v>
      </c>
      <c r="E39" s="11">
        <v>262515</v>
      </c>
      <c r="F39" s="11">
        <f>D39*E39</f>
        <v>12075690</v>
      </c>
    </row>
    <row r="40" spans="1:6" ht="18" customHeight="1">
      <c r="A40" s="60"/>
      <c r="B40" s="57" t="s">
        <v>13</v>
      </c>
      <c r="C40" s="43">
        <v>12</v>
      </c>
      <c r="D40" s="43">
        <v>20</v>
      </c>
      <c r="E40" s="9">
        <v>214238</v>
      </c>
      <c r="F40" s="11">
        <f t="shared" ref="F40:F54" si="3">D40*E40</f>
        <v>4284760</v>
      </c>
    </row>
    <row r="41" spans="1:6" ht="18" customHeight="1">
      <c r="A41" s="60"/>
      <c r="B41" s="73"/>
      <c r="C41" s="43">
        <v>14</v>
      </c>
      <c r="D41" s="43">
        <v>0</v>
      </c>
      <c r="E41" s="9">
        <v>207526</v>
      </c>
      <c r="F41" s="11">
        <f t="shared" si="3"/>
        <v>0</v>
      </c>
    </row>
    <row r="42" spans="1:6" ht="18" customHeight="1">
      <c r="A42" s="60"/>
      <c r="B42" s="58"/>
      <c r="C42" s="43">
        <v>16</v>
      </c>
      <c r="D42" s="43">
        <v>0</v>
      </c>
      <c r="E42" s="9">
        <v>395517</v>
      </c>
      <c r="F42" s="11">
        <f t="shared" si="3"/>
        <v>0</v>
      </c>
    </row>
    <row r="43" spans="1:6" ht="15.75" customHeight="1">
      <c r="A43" s="60"/>
      <c r="B43" s="54" t="s">
        <v>14</v>
      </c>
      <c r="C43" s="17">
        <v>44</v>
      </c>
      <c r="D43" s="9">
        <v>150</v>
      </c>
      <c r="E43" s="9">
        <v>162947</v>
      </c>
      <c r="F43" s="11">
        <f t="shared" si="3"/>
        <v>24442050</v>
      </c>
    </row>
    <row r="44" spans="1:6" ht="15.75" customHeight="1">
      <c r="A44" s="60"/>
      <c r="B44" s="54"/>
      <c r="C44" s="17">
        <v>45</v>
      </c>
      <c r="D44" s="9">
        <v>54</v>
      </c>
      <c r="E44" s="11">
        <v>195618</v>
      </c>
      <c r="F44" s="11">
        <f t="shared" si="3"/>
        <v>10563372</v>
      </c>
    </row>
    <row r="45" spans="1:6" ht="15.75" customHeight="1">
      <c r="A45" s="60"/>
      <c r="B45" s="54"/>
      <c r="C45" s="17">
        <v>46</v>
      </c>
      <c r="D45" s="9">
        <v>14</v>
      </c>
      <c r="E45" s="9">
        <v>240813</v>
      </c>
      <c r="F45" s="11">
        <f t="shared" si="3"/>
        <v>3371382</v>
      </c>
    </row>
    <row r="46" spans="1:6" ht="15.75" customHeight="1">
      <c r="A46" s="60"/>
      <c r="B46" s="54"/>
      <c r="C46" s="17">
        <v>47</v>
      </c>
      <c r="D46" s="9">
        <v>205</v>
      </c>
      <c r="E46" s="11">
        <v>129966</v>
      </c>
      <c r="F46" s="11">
        <f t="shared" si="3"/>
        <v>26643030</v>
      </c>
    </row>
    <row r="47" spans="1:6" ht="15.75" customHeight="1">
      <c r="A47" s="60"/>
      <c r="B47" s="54"/>
      <c r="C47" s="17">
        <v>48</v>
      </c>
      <c r="D47" s="9">
        <v>90</v>
      </c>
      <c r="E47" s="11">
        <v>157783</v>
      </c>
      <c r="F47" s="11">
        <f t="shared" si="3"/>
        <v>14200470</v>
      </c>
    </row>
    <row r="48" spans="1:6" ht="15.75" customHeight="1">
      <c r="A48" s="60"/>
      <c r="B48" s="54"/>
      <c r="C48" s="17">
        <v>49</v>
      </c>
      <c r="D48" s="9">
        <v>13</v>
      </c>
      <c r="E48" s="11">
        <v>199665</v>
      </c>
      <c r="F48" s="11">
        <f t="shared" si="3"/>
        <v>2595645</v>
      </c>
    </row>
    <row r="49" spans="1:6" ht="15.75" customHeight="1">
      <c r="A49" s="60"/>
      <c r="B49" s="54"/>
      <c r="C49" s="17">
        <v>53</v>
      </c>
      <c r="D49" s="9">
        <v>25</v>
      </c>
      <c r="E49" s="9">
        <v>181744</v>
      </c>
      <c r="F49" s="11">
        <f t="shared" si="3"/>
        <v>4543600</v>
      </c>
    </row>
    <row r="50" spans="1:6" ht="15.75" customHeight="1">
      <c r="A50" s="60"/>
      <c r="B50" s="54"/>
      <c r="C50" s="17">
        <v>55</v>
      </c>
      <c r="D50" s="9">
        <v>59</v>
      </c>
      <c r="E50" s="11">
        <v>277761</v>
      </c>
      <c r="F50" s="11">
        <f t="shared" si="3"/>
        <v>16387899</v>
      </c>
    </row>
    <row r="51" spans="1:6" ht="15.75" customHeight="1">
      <c r="A51" s="60"/>
      <c r="B51" s="54"/>
      <c r="C51" s="17">
        <v>56</v>
      </c>
      <c r="D51" s="9">
        <v>15</v>
      </c>
      <c r="E51" s="11">
        <v>862083</v>
      </c>
      <c r="F51" s="11">
        <f t="shared" si="3"/>
        <v>12931245</v>
      </c>
    </row>
    <row r="52" spans="1:6" ht="15.75" customHeight="1">
      <c r="A52" s="60"/>
      <c r="B52" s="65" t="s">
        <v>15</v>
      </c>
      <c r="C52" s="17">
        <v>70</v>
      </c>
      <c r="D52" s="9">
        <v>137</v>
      </c>
      <c r="E52" s="9">
        <v>177382</v>
      </c>
      <c r="F52" s="11">
        <f t="shared" si="3"/>
        <v>24301334</v>
      </c>
    </row>
    <row r="53" spans="1:6" ht="15.75" customHeight="1">
      <c r="A53" s="60"/>
      <c r="B53" s="66"/>
      <c r="C53" s="17">
        <v>71</v>
      </c>
      <c r="D53" s="9">
        <v>11</v>
      </c>
      <c r="E53" s="9">
        <v>365995</v>
      </c>
      <c r="F53" s="11">
        <f t="shared" si="3"/>
        <v>4025945</v>
      </c>
    </row>
    <row r="54" spans="1:6" ht="21.75" customHeight="1">
      <c r="A54" s="60"/>
      <c r="B54" s="43" t="s">
        <v>23</v>
      </c>
      <c r="C54" s="17">
        <v>82</v>
      </c>
      <c r="D54" s="9">
        <v>43</v>
      </c>
      <c r="E54" s="9">
        <v>218122</v>
      </c>
      <c r="F54" s="11">
        <f t="shared" si="3"/>
        <v>9379246</v>
      </c>
    </row>
    <row r="55" spans="1:6" ht="26.25" customHeight="1">
      <c r="A55" s="64"/>
      <c r="B55" s="28" t="s">
        <v>28</v>
      </c>
      <c r="C55" s="29"/>
      <c r="D55" s="30">
        <f>SUM(D39:D54)</f>
        <v>882</v>
      </c>
      <c r="E55" s="30"/>
      <c r="F55" s="30">
        <f>SUM(F39:F54)</f>
        <v>169745668</v>
      </c>
    </row>
    <row r="56" spans="1:6" ht="15.75">
      <c r="A56" s="60" t="s">
        <v>26</v>
      </c>
      <c r="B56" s="70" t="s">
        <v>20</v>
      </c>
      <c r="C56" s="17">
        <v>1</v>
      </c>
      <c r="D56" s="9">
        <v>25</v>
      </c>
      <c r="E56" s="23">
        <v>171506</v>
      </c>
      <c r="F56" s="9">
        <f>D56*E56</f>
        <v>4287650</v>
      </c>
    </row>
    <row r="57" spans="1:6" ht="15.75">
      <c r="A57" s="60"/>
      <c r="B57" s="70"/>
      <c r="C57" s="17">
        <v>2</v>
      </c>
      <c r="D57" s="9">
        <v>54</v>
      </c>
      <c r="E57" s="23">
        <v>262515</v>
      </c>
      <c r="F57" s="9">
        <f t="shared" ref="F57:F64" si="4">D57*E57</f>
        <v>14175810</v>
      </c>
    </row>
    <row r="58" spans="1:6" s="36" customFormat="1" ht="22.5" customHeight="1">
      <c r="A58" s="60"/>
      <c r="B58" s="32" t="s">
        <v>24</v>
      </c>
      <c r="C58" s="33">
        <v>6</v>
      </c>
      <c r="D58" s="34">
        <v>24</v>
      </c>
      <c r="E58" s="35">
        <v>199732</v>
      </c>
      <c r="F58" s="34">
        <f t="shared" si="4"/>
        <v>4793568</v>
      </c>
    </row>
    <row r="59" spans="1:6" ht="22.5" customHeight="1">
      <c r="A59" s="60"/>
      <c r="B59" s="48" t="s">
        <v>25</v>
      </c>
      <c r="C59" s="17">
        <v>9</v>
      </c>
      <c r="D59" s="9">
        <v>3</v>
      </c>
      <c r="E59" s="21">
        <v>135718</v>
      </c>
      <c r="F59" s="9">
        <f t="shared" si="4"/>
        <v>407154</v>
      </c>
    </row>
    <row r="60" spans="1:6" s="36" customFormat="1" ht="19.5" customHeight="1">
      <c r="A60" s="60"/>
      <c r="B60" s="44" t="s">
        <v>17</v>
      </c>
      <c r="C60" s="33">
        <v>24</v>
      </c>
      <c r="D60" s="34">
        <v>78</v>
      </c>
      <c r="E60" s="35">
        <v>508518</v>
      </c>
      <c r="F60" s="34">
        <f t="shared" si="4"/>
        <v>39664404</v>
      </c>
    </row>
    <row r="61" spans="1:6" s="36" customFormat="1" ht="19.5" customHeight="1">
      <c r="A61" s="60"/>
      <c r="B61" s="38" t="s">
        <v>22</v>
      </c>
      <c r="C61" s="33">
        <v>43</v>
      </c>
      <c r="D61" s="34">
        <v>48</v>
      </c>
      <c r="E61" s="39">
        <v>177912</v>
      </c>
      <c r="F61" s="34">
        <f>D61*E61</f>
        <v>8539776</v>
      </c>
    </row>
    <row r="62" spans="1:6" s="36" customFormat="1" ht="23.25" customHeight="1">
      <c r="A62" s="60"/>
      <c r="B62" s="71" t="s">
        <v>21</v>
      </c>
      <c r="C62" s="33">
        <v>79</v>
      </c>
      <c r="D62" s="34">
        <v>3</v>
      </c>
      <c r="E62" s="40">
        <v>126045</v>
      </c>
      <c r="F62" s="34">
        <f t="shared" si="4"/>
        <v>378135</v>
      </c>
    </row>
    <row r="63" spans="1:6" s="36" customFormat="1" ht="23.25" customHeight="1">
      <c r="A63" s="60"/>
      <c r="B63" s="72"/>
      <c r="C63" s="33">
        <v>80</v>
      </c>
      <c r="D63" s="34">
        <v>36</v>
      </c>
      <c r="E63" s="40">
        <v>186589</v>
      </c>
      <c r="F63" s="34">
        <f t="shared" si="4"/>
        <v>6717204</v>
      </c>
    </row>
    <row r="64" spans="1:6" s="36" customFormat="1" ht="23.25" customHeight="1">
      <c r="A64" s="60"/>
      <c r="B64" s="38" t="s">
        <v>23</v>
      </c>
      <c r="C64" s="33">
        <v>82</v>
      </c>
      <c r="D64" s="34">
        <v>0</v>
      </c>
      <c r="E64" s="40">
        <v>218122</v>
      </c>
      <c r="F64" s="34">
        <f t="shared" si="4"/>
        <v>0</v>
      </c>
    </row>
    <row r="65" spans="1:6" ht="24" customHeight="1">
      <c r="A65" s="64"/>
      <c r="B65" s="28" t="s">
        <v>28</v>
      </c>
      <c r="C65" s="25"/>
      <c r="D65" s="25">
        <f>SUM(D56:D64)</f>
        <v>271</v>
      </c>
      <c r="E65" s="25"/>
      <c r="F65" s="26">
        <f>SUM(F56:F64)</f>
        <v>78963701</v>
      </c>
    </row>
    <row r="66" spans="1:6" ht="26.25" customHeight="1">
      <c r="A66" s="67" t="s">
        <v>27</v>
      </c>
      <c r="B66" s="68"/>
      <c r="C66" s="69"/>
      <c r="D66" s="31">
        <f>D25+D28+D30+D38+D55+D65</f>
        <v>3364</v>
      </c>
      <c r="E66" s="31"/>
      <c r="F66" s="31">
        <f>F25+F28+F30+F38+F55+F65</f>
        <v>735284491</v>
      </c>
    </row>
    <row r="67" spans="1:6" ht="15" customHeight="1">
      <c r="F67" s="6"/>
    </row>
    <row r="68" spans="1:6" ht="15" customHeight="1">
      <c r="F68" s="6"/>
    </row>
    <row r="69" spans="1:6">
      <c r="E69" s="6"/>
      <c r="F69" s="6"/>
    </row>
  </sheetData>
  <mergeCells count="22">
    <mergeCell ref="A66:C66"/>
    <mergeCell ref="A39:A55"/>
    <mergeCell ref="B40:B42"/>
    <mergeCell ref="B43:B51"/>
    <mergeCell ref="B52:B53"/>
    <mergeCell ref="A56:A65"/>
    <mergeCell ref="B56:B57"/>
    <mergeCell ref="B62:B63"/>
    <mergeCell ref="A26:A28"/>
    <mergeCell ref="A29:A30"/>
    <mergeCell ref="A31:A38"/>
    <mergeCell ref="B31:B32"/>
    <mergeCell ref="B33:B34"/>
    <mergeCell ref="B36:B37"/>
    <mergeCell ref="A1:F1"/>
    <mergeCell ref="A2:F2"/>
    <mergeCell ref="A3:F4"/>
    <mergeCell ref="A6:A25"/>
    <mergeCell ref="B7:B8"/>
    <mergeCell ref="B9:B11"/>
    <mergeCell ref="B12:B20"/>
    <mergeCell ref="B22:B23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Задворянская</cp:lastModifiedBy>
  <cp:lastPrinted>2025-10-30T11:56:08Z</cp:lastPrinted>
  <dcterms:created xsi:type="dcterms:W3CDTF">2020-12-17T10:55:31Z</dcterms:created>
  <dcterms:modified xsi:type="dcterms:W3CDTF">2025-10-30T11:57:02Z</dcterms:modified>
</cp:coreProperties>
</file>